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<sst xmlns="http://schemas.openxmlformats.org/spreadsheetml/2006/main" count="208" uniqueCount="60">
  <si>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</si>
  <si>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</si>
  <si>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</si>
  <si>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</si>
  <si>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</si>
  <si>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</si>
  <si>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</si>
  <si>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</si>
  <si>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</si>
  <si>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</si>
  <si>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</si>
  <si>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</si>
  <si>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</si>
  <si>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</si>
  <si>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</si>
  <si>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</si>
  <si>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</si>
  <si>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</si>
  <si>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</si>
  <si>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</si>
  <si>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</si>
  <si>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</si>
  <si>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</si>
  <si>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</si>
  <si>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</si>
  <si>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</si>
  <si>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</si>
  <si>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</si>
  <si>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</si>
  <si>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</si>
  <si>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</si>
  <si>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</si>
  <si>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</si>
  <si>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</si>
  <si>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</si>
  <si>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</si>
  <si>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</si>
  <si>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</si>
  <si>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</si>
  <si>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Салат из моркови (припущ.) и кураги</t>
  </si>
  <si>
    <t xml:space="preserve">итого</t>
  </si>
  <si>
    <t xml:space="preserve">Витаминизация</t>
  </si>
  <si>
    <t xml:space="preserve">Напиток фруктовый+С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</si>
  <si>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</si>
  <si>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</si>
  <si>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</si>
  <si>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зеленью</t>
  </si>
  <si>
    <t xml:space="preserve">1 блюдо</t>
  </si>
  <si>
    <t xml:space="preserve">Рассольник Ленинградский с зеленью</t>
  </si>
  <si>
    <t xml:space="preserve">200/1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</si>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</sst>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1" activeCellId="0" sqref="L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6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v>580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41</v>
      </c>
      <c r="D14" s="36"/>
      <c r="E14" s="37" t="s">
        <v>42</v>
      </c>
      <c r="F14" s="38" t="n">
        <v>200</v>
      </c>
      <c r="G14" s="38" t="n">
        <v>0</v>
      </c>
      <c r="H14" s="38" t="n">
        <v>0</v>
      </c>
      <c r="I14" s="38" t="n">
        <v>31</v>
      </c>
      <c r="J14" s="38" t="n">
        <v>128</v>
      </c>
      <c r="K14" s="39" t="s">
        <v>43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44</v>
      </c>
      <c r="D15" s="31" t="s">
        <v>45</v>
      </c>
      <c r="E15" s="28" t="s">
        <v>46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51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s">
        <v>49</v>
      </c>
      <c r="G16" s="29" t="n">
        <v>2</v>
      </c>
      <c r="H16" s="29" t="n">
        <v>5</v>
      </c>
      <c r="I16" s="29" t="n">
        <v>10</v>
      </c>
      <c r="J16" s="29" t="n">
        <v>91</v>
      </c>
      <c r="K16" s="30" t="n">
        <v>113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50</v>
      </c>
      <c r="E17" s="28" t="s">
        <v>51</v>
      </c>
      <c r="F17" s="29" t="n">
        <v>200</v>
      </c>
      <c r="G17" s="29" t="n">
        <v>14</v>
      </c>
      <c r="H17" s="29" t="n">
        <v>17</v>
      </c>
      <c r="I17" s="29" t="n">
        <v>20</v>
      </c>
      <c r="J17" s="29" t="n">
        <v>306</v>
      </c>
      <c r="K17" s="43" t="n">
        <v>259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40</v>
      </c>
      <c r="E24" s="37"/>
      <c r="F24" s="38" t="n">
        <v>721</v>
      </c>
      <c r="G24" s="38" t="n">
        <f aca="false">SUM(G15:G23)</f>
        <v>21</v>
      </c>
      <c r="H24" s="38" t="n">
        <f aca="false">SUM(H15:H23)</f>
        <v>25</v>
      </c>
      <c r="I24" s="38" t="n">
        <f aca="false">SUM(I15:I23)</f>
        <v>93</v>
      </c>
      <c r="J24" s="38" t="n">
        <f aca="false">SUM(J15:J23)</f>
        <v>729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58</v>
      </c>
      <c r="D25" s="46"/>
      <c r="E25" s="47"/>
      <c r="F25" s="48" t="n">
        <f aca="false">F13+F24+F14</f>
        <v>1501</v>
      </c>
      <c r="G25" s="48" t="n">
        <f aca="false">G13+G24</f>
        <v>37</v>
      </c>
      <c r="H25" s="48" t="n">
        <f aca="false">H13+H24</f>
        <v>40</v>
      </c>
      <c r="I25" s="48" t="n">
        <f aca="false">I13+I24+I14</f>
        <v>212</v>
      </c>
      <c r="J25" s="48" t="n">
        <f aca="false">J13+J24+J14</f>
        <v>1391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38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0"/>
      <c r="B33" s="34"/>
      <c r="C33" s="35"/>
      <c r="D33" s="36" t="s">
        <v>40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44</v>
      </c>
      <c r="D34" s="31" t="s">
        <v>45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50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0"/>
      <c r="B43" s="34"/>
      <c r="C43" s="35"/>
      <c r="D43" s="36" t="s">
        <v>40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1" t="n">
        <f aca="false">A26</f>
        <v>1</v>
      </c>
      <c r="B44" s="51" t="n">
        <f aca="false">B26</f>
        <v>2</v>
      </c>
      <c r="C44" s="46" t="s">
        <v>58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38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40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44</v>
      </c>
      <c r="D53" s="31" t="s">
        <v>45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50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40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58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38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40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44</v>
      </c>
      <c r="D72" s="31" t="s">
        <v>45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50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40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58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38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40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44</v>
      </c>
      <c r="D91" s="31" t="s">
        <v>45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50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40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58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38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40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44</v>
      </c>
      <c r="D110" s="31" t="s">
        <v>45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50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40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58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38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0"/>
      <c r="B128" s="34"/>
      <c r="C128" s="35"/>
      <c r="D128" s="36" t="s">
        <v>40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44</v>
      </c>
      <c r="D129" s="31" t="s">
        <v>45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50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0"/>
      <c r="B138" s="34"/>
      <c r="C138" s="35"/>
      <c r="D138" s="36" t="s">
        <v>40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1" t="n">
        <f aca="false">A121</f>
        <v>2</v>
      </c>
      <c r="B139" s="51" t="n">
        <f aca="false">B121</f>
        <v>2</v>
      </c>
      <c r="C139" s="46" t="s">
        <v>58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38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40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44</v>
      </c>
      <c r="D148" s="31" t="s">
        <v>45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50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40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58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38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40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44</v>
      </c>
      <c r="D167" s="31" t="s">
        <v>45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50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40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58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38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40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44</v>
      </c>
      <c r="D186" s="31" t="s">
        <v>45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50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40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58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2"/>
      <c r="B197" s="53"/>
      <c r="C197" s="54" t="s">
        <v>59</v>
      </c>
      <c r="D197" s="54"/>
      <c r="E197" s="54"/>
      <c r="F197" s="55" t="n">
        <f aca="false">(F25+F44+F63+F82+F101+F120+F139+F158+F177+F196)/(IF(F25=0,0,1)+IF(F44=0,0,1)+IF(F63=0,0,1)+IF(F82=0,0,1)+IF(F101=0,0,1)+IF(F120=0,0,1)+IF(F139=0,0,1)+IF(F158=0,0,1)+IF(F177=0,0,1)+IF(F196=0,0,1))</f>
        <v>1501</v>
      </c>
      <c r="G197" s="55" t="n">
        <f aca="false">(G25+G44+G63+G82+G101+G120+G139+G158+G177+G196)/(IF(G25=0,0,1)+IF(G44=0,0,1)+IF(G63=0,0,1)+IF(G82=0,0,1)+IF(G101=0,0,1)+IF(G120=0,0,1)+IF(G139=0,0,1)+IF(G158=0,0,1)+IF(G177=0,0,1)+IF(G196=0,0,1))</f>
        <v>37</v>
      </c>
      <c r="H197" s="55" t="n">
        <f aca="false">(H25+H44+H63+H82+H101+H120+H139+H158+H177+H196)/(IF(H25=0,0,1)+IF(H44=0,0,1)+IF(H63=0,0,1)+IF(H82=0,0,1)+IF(H101=0,0,1)+IF(H120=0,0,1)+IF(H139=0,0,1)+IF(H158=0,0,1)+IF(H177=0,0,1)+IF(H196=0,0,1))</f>
        <v>40</v>
      </c>
      <c r="I197" s="55" t="n">
        <f aca="false">(I25+I44+I63+I82+I101+I120+I139+I158+I177+I196)/(IF(I25=0,0,1)+IF(I44=0,0,1)+IF(I63=0,0,1)+IF(I82=0,0,1)+IF(I101=0,0,1)+IF(I120=0,0,1)+IF(I139=0,0,1)+IF(I158=0,0,1)+IF(I177=0,0,1)+IF(I196=0,0,1))</f>
        <v>212</v>
      </c>
      <c r="J197" s="55" t="n">
        <f aca="false">(J25+J44+J63+J82+J101+J120+J139+J158+J177+J196)/(IF(J25=0,0,1)+IF(J44=0,0,1)+IF(J63=0,0,1)+IF(J82=0,0,1)+IF(J101=0,0,1)+IF(J120=0,0,1)+IF(J139=0,0,1)+IF(J158=0,0,1)+IF(J177=0,0,1)+IF(J196=0,0,1))</f>
        <v>1391</v>
      </c>
      <c r="K197" s="55"/>
      <c r="L197" s="55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2024-12-02T17:51:31Z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